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G:\Sydöstra_sjukvårdsregionen_SVN_RSL\RSL\2024-04-17\För utskick\"/>
    </mc:Choice>
  </mc:AlternateContent>
  <xr:revisionPtr revIDLastSave="0" documentId="8_{D2B85254-9B49-48B2-AEC2-2752A3E0B2C8}" xr6:coauthVersionLast="47" xr6:coauthVersionMax="47" xr10:uidLastSave="{00000000-0000-0000-0000-000000000000}"/>
  <bookViews>
    <workbookView xWindow="28680" yWindow="-120" windowWidth="29040" windowHeight="15840" xr2:uid="{00000000-000D-0000-FFFF-FFFF00000000}"/>
  </bookViews>
  <sheets>
    <sheet name="Patologi" sheetId="2" r:id="rId1"/>
    <sheet name="Bilddiagnostik" sheetId="3" r:id="rId2"/>
    <sheet name="Cancerrehab" sheetId="4" r:id="rId3"/>
    <sheet name="Palliativ vård"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4" l="1"/>
  <c r="G14" i="3"/>
  <c r="G12" i="2"/>
  <c r="G16" i="6" l="1"/>
</calcChain>
</file>

<file path=xl/sharedStrings.xml><?xml version="1.0" encoding="utf-8"?>
<sst xmlns="http://schemas.openxmlformats.org/spreadsheetml/2006/main" count="314" uniqueCount="232">
  <si>
    <t>Patologi</t>
  </si>
  <si>
    <t>Cancerrehab</t>
  </si>
  <si>
    <t>Palliativ vård</t>
  </si>
  <si>
    <t>P1</t>
  </si>
  <si>
    <t>P2</t>
  </si>
  <si>
    <t>P3</t>
  </si>
  <si>
    <t>Namn på projektet</t>
  </si>
  <si>
    <t>Sökande</t>
  </si>
  <si>
    <t>P4</t>
  </si>
  <si>
    <t>C1</t>
  </si>
  <si>
    <t>B2</t>
  </si>
  <si>
    <t>C2</t>
  </si>
  <si>
    <t>PV1</t>
  </si>
  <si>
    <t>PV2</t>
  </si>
  <si>
    <t>PV3</t>
  </si>
  <si>
    <t>B1</t>
  </si>
  <si>
    <t>Bättre teledermatoskopi för patienten i hela regionen</t>
  </si>
  <si>
    <t>Summa ansökt medel</t>
  </si>
  <si>
    <t xml:space="preserve">Upplevelser av informationsbehov, hälsa samt stödjande rehabilitering hos patienter med urinblåsecancer som genomgår radikal cystektomi vid cancer i urinblåsan. </t>
  </si>
  <si>
    <t>C3</t>
  </si>
  <si>
    <t>Malin Ståhlgren</t>
  </si>
  <si>
    <t>Öppenvård arbetsterapeut inom specialistvården emot patienter med cancer</t>
  </si>
  <si>
    <t>Viktor Johansson</t>
  </si>
  <si>
    <t>Region</t>
  </si>
  <si>
    <t>RJL</t>
  </si>
  <si>
    <t>RÖ</t>
  </si>
  <si>
    <t>Prerehabilitering och preoperativ optimering vid lungcanceroperation</t>
  </si>
  <si>
    <t xml:space="preserve">Ann Engqvist </t>
  </si>
  <si>
    <t>Hur sköter vi om palliativa patienter med huvud och halscancer i Sverige</t>
  </si>
  <si>
    <t>Lovisa Farnebo</t>
  </si>
  <si>
    <t>Kunskapsöverföring mellan vårdgivare avseende palliativ vård i livets slutskede</t>
  </si>
  <si>
    <t>Åsa Malm</t>
  </si>
  <si>
    <t>Summa, ansökt medel</t>
  </si>
  <si>
    <t>Individualiserad förstärkt patientsäkerhet genom text-baserad AI på patientjournaler</t>
  </si>
  <si>
    <t>Införande av MiM Symphony Dx för MR prostatadiagnostik och fusionsbiopsier inom Sydöstra sjukvårdsregionen</t>
  </si>
  <si>
    <t>Fortsatt utvärdering och utveckling av AI på CT thorax, Röntgen RJL</t>
  </si>
  <si>
    <t>Införande av MiM Symphony Dx för MR prostatadiagnostik och fusionsbiopsier inom Region Jönköpings län</t>
  </si>
  <si>
    <t>1 005 00</t>
  </si>
  <si>
    <t>AI-baserat beslutsstöd för riskindelning av bröstcancer för ökad effektivitet, precision och kortare ledtider</t>
  </si>
  <si>
    <t>Minskning av väntetid till kolposkopimottagning</t>
  </si>
  <si>
    <t>200.000</t>
  </si>
  <si>
    <t>Undersökning för GEP NET patienter med Ga-68 Somakit</t>
  </si>
  <si>
    <t>500.000</t>
  </si>
  <si>
    <t>Vätskebiopsier för preoperativ diagnostik av gliompatienter</t>
  </si>
  <si>
    <t>285.000</t>
  </si>
  <si>
    <t>Annika Malmström</t>
  </si>
  <si>
    <t>Fredrik Enlund</t>
  </si>
  <si>
    <t>Analys av cirkulerande tumör DNA för tidig upptäckt</t>
  </si>
  <si>
    <t>270.000</t>
  </si>
  <si>
    <t>RKL</t>
  </si>
  <si>
    <t>Tobias Strid</t>
  </si>
  <si>
    <t>Implementering av precisionsmedicin inom barncancer som klinisk rutin</t>
  </si>
  <si>
    <t>300.000</t>
  </si>
  <si>
    <t>Hanna Kälvegren</t>
  </si>
  <si>
    <t>Kortare svarstider genom automatisering och förändrat arbetssätt vid klinisk patologi</t>
  </si>
  <si>
    <t>6.500.000</t>
  </si>
  <si>
    <t>Utveckling av IT-stödet Vårdförloppet i Diverportalen</t>
  </si>
  <si>
    <t>Jens-Christian Larsen</t>
  </si>
  <si>
    <t>P5</t>
  </si>
  <si>
    <t xml:space="preserve"> Namn på sökande</t>
  </si>
  <si>
    <t>Johan Carlsson</t>
  </si>
  <si>
    <t>Peter Lundberg</t>
  </si>
  <si>
    <t>Henriettæ Ståhlbrandt</t>
  </si>
  <si>
    <t>Anna Bodén</t>
  </si>
  <si>
    <t>Hans Johansson</t>
  </si>
  <si>
    <t>Josefine Ekholm</t>
  </si>
  <si>
    <t>Bilddiagnostik</t>
  </si>
  <si>
    <t>B3</t>
  </si>
  <si>
    <t>B4</t>
  </si>
  <si>
    <t>B5</t>
  </si>
  <si>
    <t>B7 och patologi</t>
  </si>
  <si>
    <t>B8</t>
  </si>
  <si>
    <t>P6</t>
  </si>
  <si>
    <t>C4</t>
  </si>
  <si>
    <t>C5</t>
  </si>
  <si>
    <t>C6</t>
  </si>
  <si>
    <t>C7</t>
  </si>
  <si>
    <t>C8</t>
  </si>
  <si>
    <t>C9</t>
  </si>
  <si>
    <t>Christina Polland</t>
  </si>
  <si>
    <t>Eva Ulff</t>
  </si>
  <si>
    <t>Medborgarskolan</t>
  </si>
  <si>
    <t>Frida Forsberg</t>
  </si>
  <si>
    <t>C10</t>
  </si>
  <si>
    <t>C11</t>
  </si>
  <si>
    <t>C12</t>
  </si>
  <si>
    <t>C13</t>
  </si>
  <si>
    <t>C14</t>
  </si>
  <si>
    <t>C15</t>
  </si>
  <si>
    <t>C16</t>
  </si>
  <si>
    <t>B9</t>
  </si>
  <si>
    <t>Per Nyman</t>
  </si>
  <si>
    <t>Britta Landin</t>
  </si>
  <si>
    <t>PV4</t>
  </si>
  <si>
    <t>PV5</t>
  </si>
  <si>
    <t>PV7</t>
  </si>
  <si>
    <t>PV9</t>
  </si>
  <si>
    <t>PV10</t>
  </si>
  <si>
    <t>Marit Karlsson</t>
  </si>
  <si>
    <t>Elin Falk</t>
  </si>
  <si>
    <t>Karin Wahl</t>
  </si>
  <si>
    <t>Emelie Samuelsson</t>
  </si>
  <si>
    <t>Viktoria Markusson</t>
  </si>
  <si>
    <t>Trygga barn vid magnetkameraundersökning</t>
  </si>
  <si>
    <t>”Barn + LAH =sant” – en förbättrad och samordnad palliativ vård för barn och ungdomar i Östergötland</t>
  </si>
  <si>
    <t>Utöka "Tid i handen" SVF</t>
  </si>
  <si>
    <t>684.000</t>
  </si>
  <si>
    <t>En jämlik och jämställd sexologisk rehabilitering/behandling</t>
  </si>
  <si>
    <t>Implementering av PROM via IPÖ och uppföljning av cancerrehabiliteringsinsatser för bröstcancerpatienter</t>
  </si>
  <si>
    <t>Utveckla arbetet för omhändertagande av sexuella problem i samband med onkologisk behandling.</t>
  </si>
  <si>
    <t>Leva - inte bara överleva</t>
  </si>
  <si>
    <t xml:space="preserve">Region Öst </t>
  </si>
  <si>
    <t>ACT kurs för samtliga rehabprofessioner inom cancersjukvården</t>
  </si>
  <si>
    <t>ACT-kurs för alla rehabprofessioner inom cancersjukvården i RÖ. Arrangerad av Psykologpartners.</t>
  </si>
  <si>
    <t>P7</t>
  </si>
  <si>
    <t>Samverkan patologi inom SÖSR</t>
  </si>
  <si>
    <t>Andreas Käll, Fredrik Enlund, Erik Portelius</t>
  </si>
  <si>
    <t>Josefin Fridell</t>
  </si>
  <si>
    <t>Håkan Englund</t>
  </si>
  <si>
    <t>Samverkan bilddiagnostik i SÖSR inom radiologi och patologi</t>
  </si>
  <si>
    <t>B10</t>
  </si>
  <si>
    <t>2.900.000</t>
  </si>
  <si>
    <t>Ökad jämställd hemsjukvård och palliativ vård av god kvalitet i sydöstra regionen</t>
  </si>
  <si>
    <t>Effektivisera MDK så rätt kompetenser deltar vid rätt tillfälle och för de patienter de olika kompetenserna behövs.</t>
  </si>
  <si>
    <t>Utbildning palliativvård av barn för medarbetar i region och kommun i Jönköpings län, samt besök i hemmet av KulturSjukhuset</t>
  </si>
  <si>
    <t>Införande av Nationell vårdplan för palliativ vård, NVP</t>
  </si>
  <si>
    <t>Metodstöd för samordning vid svåra beslut kring vårdinriktning för allvarligt sjuka patienter som vårdas utanför sjukhus</t>
  </si>
  <si>
    <t>Jönköping kommun</t>
  </si>
  <si>
    <t>BARN PV8</t>
  </si>
  <si>
    <t>Lymfödemnätverket i SÖSR - uppstart kring gemensamma arbetssätt och samverkan med särskilt fokus på strukturerat omhändertagande av risk för lymfödem i ben</t>
  </si>
  <si>
    <t>Utveckla arbetet för omhändertagande av fatigue  och neuropati i cancersjukvården i SÖSR. Delprojektet: Utbildning kring perifer neuropati och implementering av arbetssätt enligt nationella regimbibliotekets stöddokument för neuropati.</t>
  </si>
  <si>
    <t>Projektanställning av rehabiliteringskoordinator på Onkologiska kliniken US.</t>
  </si>
  <si>
    <t>Projektanställning av sexolog som konsultativt stöd till Biverkningsmottagningen på Onkologiska kliniken US</t>
  </si>
  <si>
    <t>Projektanställning av fysioterapeut som kan stötta behandlings-ssk med fördjupad kartläggning av patienters behov av cancerrehabilitering på Onkologiska kliniken US.</t>
  </si>
  <si>
    <t>Processledare Cancerrehabilitering internt i RÖ</t>
  </si>
  <si>
    <t>C17</t>
  </si>
  <si>
    <t>Förbättringsarbete för patientflödet gällande omhändertagande av hjärntumörpatienter</t>
  </si>
  <si>
    <t>Kirsten Hartmann</t>
  </si>
  <si>
    <t>Hemsjukvård barn 0-18 år del två</t>
  </si>
  <si>
    <t>Bättre möjligheter till aktivitet för att påskynda rehabilitering</t>
  </si>
  <si>
    <t>Karina Wahl</t>
  </si>
  <si>
    <t>C20</t>
  </si>
  <si>
    <t>Rehabiliteringsteam för barn och ungdomar, Länssjukhuset i Kalmar</t>
  </si>
  <si>
    <t>Petra Hornstra, Magnus Hellström</t>
  </si>
  <si>
    <t>P8</t>
  </si>
  <si>
    <t>Stefan Bragsjö Basenhetschef Samrehab ,Magnus Hellström Basenhetschef Rehab söder</t>
  </si>
  <si>
    <t>C21</t>
  </si>
  <si>
    <t>Utveckla struktur och arbetssätt för teamarbete och kompetenshöjande insatser inom cancerrehabilitering tillsammans i Sydöstra sjukvårdsregionen inom: 1. Preoperativ optimering inför lungcancerkirurgi (Inskickad av RJL) 2. Omhändertagande vid risk för lym</t>
  </si>
  <si>
    <t>RLK</t>
  </si>
  <si>
    <t>Vidareutveckla struktur och arbetssätt för cancerrehabilitering i Region Kalmar län</t>
  </si>
  <si>
    <t>C22</t>
  </si>
  <si>
    <t xml:space="preserve">
Stefan Bragsjö Basenhetschef Samrehab ,Magnus Hellström Basenhetschef Rehab söder</t>
  </si>
  <si>
    <t>C23</t>
  </si>
  <si>
    <t>Utveckling/förbättring gällande området bäckencancerrehabilitering</t>
  </si>
  <si>
    <t>Tidig och Jämlik rehabiliteringsprocess för patienter med hjärntumör inom Region Östergötland.</t>
  </si>
  <si>
    <t>C24</t>
  </si>
  <si>
    <t>Peter Milos</t>
  </si>
  <si>
    <t>Carina Wennerberg</t>
  </si>
  <si>
    <t>Implementering och uppföljning av strukturerade hälsoskattningar och min vårdplan i cancerrehabilitering på kirurgkliniken i Kalmar.</t>
  </si>
  <si>
    <t>C25</t>
  </si>
  <si>
    <t>Lina hellman</t>
  </si>
  <si>
    <t>Stärkt rehabiliteringsprocess genom tvärprofessionell samverkan och kunskapsutbyte efter kirurgi vid avancerad bäckencancer</t>
  </si>
  <si>
    <t>C26</t>
  </si>
  <si>
    <t>BARN, PV6</t>
  </si>
  <si>
    <t>1 700 000 ( som mest extern resurs), förhoppning om 750 000 (intern resurs )</t>
  </si>
  <si>
    <t>Barn, C19</t>
  </si>
  <si>
    <t>220.000</t>
  </si>
  <si>
    <t>Summa beviljade medel</t>
  </si>
  <si>
    <t xml:space="preserve">Bifall. Bra projekt. Synd att det bara är en av tre regioner som gör detta. </t>
  </si>
  <si>
    <t>PV11</t>
  </si>
  <si>
    <t>Alejandro Carballo</t>
  </si>
  <si>
    <t>PV12</t>
  </si>
  <si>
    <t>Hemsjukvård och palliativ vård i hemmet för barn</t>
  </si>
  <si>
    <t>Aleksandar Vujaklija</t>
  </si>
  <si>
    <t>Likvärdig palliativ vård, Nässö läkarhus (Vårdscentral)</t>
  </si>
  <si>
    <t xml:space="preserve">Bifall för utbildningsinsatserna och möteskotnader och implementering, men under förutsättning att upphandling sker enligt gängse rutiner, behöver kontrolleras. Bra projekt. </t>
  </si>
  <si>
    <t xml:space="preserve">Bifall. Bra projekt. </t>
  </si>
  <si>
    <t xml:space="preserve">Bifall. Bra projekt. Konkret behov finns.  Problem att onkologen inte får ha fler anställda även om de är projektanställda, man får försöka hitta en lösning i så fall. </t>
  </si>
  <si>
    <t xml:space="preserve">Bifall. Är i linje med ACT-kurserna. </t>
  </si>
  <si>
    <t xml:space="preserve">Bifall Hela den ansökta summan beviljas. Bra ansökan som kan ge spridning i hela SÖSR. Medskick att ni bör ha medverkan av barn eller närstående i projektet. </t>
  </si>
  <si>
    <t>Avslag. Bra projekt men flera  arbeten harredan gjorts i SÖSR kring detta. Använd dessa lärdommar först och arbeta med att implementera de nya arbetssätt som har kommit framrbättringsarbeten. Kontakta Mirjam Wåtz som har varit delaktig. Efter att detta arbete har gjorts välkomnas en ny ansökan med en mer implementeringsansats. Förhoppningsvis kommer det bli en ny möjlighet att söka pengar senare i år eller nästa år.</t>
  </si>
  <si>
    <t xml:space="preserve">Bifall hela summan beviljas Bra ansökan.  Projektet  kommer förhoppningsvis leda till  förbättrat sammarbete som efter avslutat projekt har implementerats i orinarie verksamhet. </t>
  </si>
  <si>
    <t xml:space="preserve">Bifall. Intressant och realistiskt projekt.  Erfarenheter från detta projekt kan förhoppningsvis användas till det andra projektet som ni har sökt medel för.  En undran, är berörda verksamheter redan vidtalade? </t>
  </si>
  <si>
    <t xml:space="preserve">Bifall.  Ansökt summa beviljas. Medskick:  Rekommenderas att analysen flyttas till klinik i möjligaste mån, för att arbetssätt och metod ska kunna övergå tilll klinisk rutin och sjukvårdens resuser efter projektets slut </t>
  </si>
  <si>
    <t>Bifall.  Ansökt summa beviljas.  Lätt att härleda kostnaderna i ansökan. Projektet är patientorienterat och kan leda till bättre diagnostik för lungcancerpatienterna.</t>
  </si>
  <si>
    <t xml:space="preserve">Bifall. Barncancer, del av projekt som kommer att kunna fortsätta efter projektets avslut. Bra ansökan och ansats som arbetar med processen av flödet. </t>
  </si>
  <si>
    <t>Komplettering och konkretisering önskas. Viktigt att analysera  varför man inte har  kommit längre med samarbetet när man  har jobbat med just detta tidigare?  Behov av ordentlig satsning men med kortare tidsperspektiv, riktad insats 2024 för att nå framsteg i år. Definiera vilka delar kring samverkan man vill börja med, konkretisera ansökan exakt vad de gör. Avgränsas i tid.</t>
  </si>
  <si>
    <t>Avslag. Eftersom  detta är ett projekt som är under utvecklingsstadie och har långt kvar för att ge effekt och nytta, osäkert om regionerna sen önskar köpa in färdigutveckald produkt. Finns det redan framtagna verktyg kring detta på marknaden?</t>
  </si>
  <si>
    <t xml:space="preserve">Bifall, hela summan beviljas Intressant att arberbeta för att korta väntetiderna, och SVF ledtiderna, ger patientnytta. </t>
  </si>
  <si>
    <t xml:space="preserve">Avslag pga upphandling av robotar. Stor summa, upphandling av två olika robotar, upphandling måste göras enligt Regionens rutin. Bedöms ej realistiskt att ro detta i land denna upphandling under  2024. Rekommenderas att skicka en ny ansökan för att jobba med arbetssätt när ni vet att roboten är på plats och  då ansöka om  medel för att ersätta arbetstiden för implementering.  Ansökan avslås i befintligt skick. </t>
  </si>
  <si>
    <t>Bifall. Bra. Vi förväntar oss att det har samverkan med Christina Pollands arbete som rör samma område.</t>
  </si>
  <si>
    <t>Bifall för kurskostnad. Bra kurs för rehabprofessioner. Man borde kunna använda region Jönköpings lokaler och därmed spara 54 000k. Beviljas därför 124 000( ansökt belopp - 54 000kr)</t>
  </si>
  <si>
    <t>Bifall. Bra att det kommer igång. Står SÖSR, ska det stå även RJL och RKL?  Medskick: bjud även in personer från lymfödemföreningen till nätversksträffen för att få med patientmedverkan</t>
  </si>
  <si>
    <t xml:space="preserve">Bifall på 127 000 kr, använd Regionens lokaler för att slippa lokalkostnad. Bra projekt.  </t>
  </si>
  <si>
    <t>Bifall. Bra projekt. Ni bör ha med patientmedverkan i projektet.</t>
  </si>
  <si>
    <t>Projektet är bra, men eftersom personen inte kan anställas i RÖ i dagsläget avslås ansökan. När varsel och eventuell projektanställning åter är möjlig kan medel förhoppningsvis beviljas för detta.</t>
  </si>
  <si>
    <t>Detta kommer att lösas utan dessa medel</t>
  </si>
  <si>
    <t>C18, barn</t>
  </si>
  <si>
    <t xml:space="preserve">Bifall 140 000 för innemiljön.  Bra projekt. Utemiljön kan vara relevant men  kan inte bekostas av dessa medel (mycket att bygga om, investeringsbehov och upphandling). </t>
  </si>
  <si>
    <t>SÖSR</t>
  </si>
  <si>
    <t xml:space="preserve">Avslag, RCC ser positivt till projekt till användning av AI-algoritmer inom patologin, men ser en utmaning med att bekosta införande av en programvara som kan komma att behöva ett upphandlingsförfarande (enligt LOU). 
RCC uppmuntrar till en förnyad ansökan (till hösten?) där man i ett jämförande pilottest av Stratipath mot någon annan stratifieringsalgoritm (Oncotype, Mammaprint, Pam50 etc) skulle kunna beviljas för att bekosta arbetstid. </t>
  </si>
  <si>
    <t>Beslut och motivering</t>
  </si>
  <si>
    <r>
      <t xml:space="preserve">Tid i handen har varit framgångsrikt,  positivt att ta lärdom och fortsätta med ett bra koncept.  Medskick : ta fram en plan för hur  utvärderingen ska genomföras viktigt att ni utvärderar hur många som får tid i handen , vid återrapport utvärdera  gärna patienters  psykologiska effekter samt påverkan på SVF ledtider. Positivt att ni planerar att ha patientvalidering i projektet. </t>
    </r>
    <r>
      <rPr>
        <sz val="11"/>
        <color rgb="FFFF0000"/>
        <rFont val="Roboto"/>
        <scheme val="minor"/>
      </rPr>
      <t>Återkoppla er plan för utvärdering innan pengarna beviljas.</t>
    </r>
  </si>
  <si>
    <t>Avslag. Projekt kopplat mot Diver. Kan inte bevilja inköp av produkt pga lagen om upphandling. Om vi får en ny ansökan kring arbetssätt kan vi bevilja den delen. Bra projekt som man vill återstarta. Synpunkt på att  projektet i sig inte handlar om patologi, men kan ge nytta kring processen som även innefattar patologi.</t>
  </si>
  <si>
    <t xml:space="preserve">Avslag. Intressant projekt. Denna ansökan och den som enbart gäller för Region Jönköping berör samma projekt, (B5) med skillnad på en eller tre regioner. Jönköping har jobbat mest med detta och är pilot för prostatacancer. Rimligt att Jönköping går i bräschen och kan införas i övriga två regioner och det faller väl ut i Jönköping. Behöver veta om det är varje år det kostar så här mycket, undersök det ordenligt och utvärdera. Bra om Jönköping testar detta. </t>
  </si>
  <si>
    <t xml:space="preserve">Bifall. Bra projekt , positivt ur patientperspektivet. Komplettering önskas kring hur stor voylym av patienter det handlar om. Komplettera med exakta volymer. </t>
  </si>
  <si>
    <t xml:space="preserve">Bifall, hela ansökta summan beviljas. Bra ansökan, tydlig ansökan som kan ge värde för barnen och familjerna. Positivt med aktiv patientmedverkan. Tydlighet plan för uppföljning och utvärdering.  Kommer hela sydöstra till gagn. </t>
  </si>
  <si>
    <t>Bifall. Bra projekt. Bör bestämma om man vill ha ett projekt kring fatigue eller just bara hjärntrötthet. Neuropati kan inte utvärderas med bara handstatus, behöver utvärderas med flera bedömningsinstrument (se gärna  RCCs stöddokumnet kring neuropati i kunskapsbanken)</t>
  </si>
  <si>
    <t xml:space="preserve">Bifall. Upplagt som forskningsprojekt. Medskick, kontakta Helena Tufvesson Stiller på RCC som forskar och arbetar inom samma områsde. Bra projekt. </t>
  </si>
  <si>
    <t xml:space="preserve">Bifall.  Bra att man arbetar med detta. Vore bra om det är för hela Region Jönköping ( framgår inte av ansökan)  Medskick; om planen för projektet inte är hela regionen kan ett förslag vara att starta på ett ställe och sedan utvidga i regionen. </t>
  </si>
  <si>
    <t>Bifall. Bra initiativ. I ert projekt föreslår ni att ni ska börja med bröstcancer och prostata, dessa diagnoser brukar alltid ha mest utbud av aktiviteter. Medskick; öppna gärna upp för flera diagnoser redan i början av projektet för att nå även de som inte har starka patientföreningar. En fundering finns kring  planen ser ut för att rekrytera personer, viktigt att ni har bra kanaler för detta för nå ut till målgrupperna.  En förutsättning för beviljande är att de planerade kurserna är gratis för deltagarna.</t>
  </si>
  <si>
    <t>Bifall. Bra projekt. En undran från bedömningsgruppen; hur mycket data finns i dessa register tex rehabmedicinska registret, (få av dessa patienter behandlas av rehabmedicin?)  Det saknas patient- eller närstående medverkan i projektetmedverkan. Önskvärt att ni tar med dem i projektet och inte bara följa upp via palliativregisrets närstående enkät.</t>
  </si>
  <si>
    <t>Bifall. Bra projekt. Välkomnat då det  har saknats kssk i Oskarshamn, nu kan hen användas både för personer med hjärntumör och hematologiska diagnoser.</t>
  </si>
  <si>
    <t xml:space="preserve">Bifall, bra projekt. Fortsättning av projektet implementering av vårdprogrammet för palliativ vård barn.   Positivt att  representanter för både kommunen  och regionen deltar. </t>
  </si>
  <si>
    <t>Bifall, något lägre belopp än ansökt beviljas, pga  den höga  uppskattade summan för studiebesök (på två ställen).  Positivt att ta lärdom av både Linköping och Astrid Lindgrens barnsjukhus eller annat specilaistsjukhus.</t>
  </si>
  <si>
    <t xml:space="preserve">Bifall. Asökan består av tre delar. Fortsatt utveckling av bedömmarteamen i Kalmar.  Stöd för implementering av vårdprogrammet och  förstärkning av kunskap och arbetssätt kring sexuell hälsa. </t>
  </si>
  <si>
    <t xml:space="preserve">Bifall, detta projekt är en del av arbetet med implementering av vårdprogrammet för bäckenrehabilitering. </t>
  </si>
  <si>
    <t xml:space="preserve">Bifall. Behöver se över ett strukterarat arbetssätt kring Min vårdplan  och  av kontaksjuksköterska.  Medskick , saknar att ni inte har med utvärdering med patienter, önskvärt att ni även gör detta. </t>
  </si>
  <si>
    <t>Bifall förutom gemensam middag.  (gemensamma middagar utan koppling till utbildningsaktivitet). Resekostnader och hotell för att kunna inhämta kunskap i samband med studiebesök, kan bekostas av projektmedlen. Bra med kunskapspåfyllnad och input från annan verksamhet.</t>
  </si>
  <si>
    <t xml:space="preserve">Medel beviljas till viss del.  Bra projekt som innefattar ersättning för 2 år och för doktorander och handledartid. Handledartid kommer inte ersättas av SKR-medel.  Medel beviljas för 1 år. Ansökan är inte helt tydlig kring vad som ska göras nationellt eller regionalt, tacksam för förtydligande i projektet som kan leda till  aktiviteter i SÖSR.  </t>
  </si>
  <si>
    <t>Bifall. Hela den ansökta summa beviljas. Bra projekt. Bra ansats med samverkan mellan region och kommun kring utbildning.  Ett medskick; följ även även upp hur många utbildningsinsatser som genomförs</t>
  </si>
  <si>
    <t>Bifall, en tydlig plan för arbetet med projektanställning av sjuksköterska, även viss utbildning ingår i projektet</t>
  </si>
  <si>
    <t>Införande av NVP- nationell vårdplan palliativ vård för att kvalitetssäkra den palliativa vården i Jönköpings kommun.</t>
  </si>
  <si>
    <t>Bifall, Bra plan för att arbeta  med implementering av vårdprogrammet för pallitiv vård för barn på Vrinnevisjukhuset,  genom tex framtagning av rutiner , inhämtning av kunskap och sammarbete med US.</t>
  </si>
  <si>
    <t xml:space="preserve"> Bifall för del av kostnaden. Komplettering önskas kring  kostnaderna, Bättre specificering kring ekonomin behövs för godkännande, precisera hur många som åker på studiebesök.  Bedömningsgruppen har en vilja att ersätta  kostnader för utbildning, men kliniken bör stå för kostnader för ersätta personals bortvaro. Uppföljning kommer att krävas tidigare än våren 2025 även om projektet inte är klart då.</t>
  </si>
  <si>
    <t xml:space="preserve">Bifall. Fortsättning av införande med vårdprogram et för palliativ vård för barn. </t>
  </si>
  <si>
    <t xml:space="preserve">Bifall. Bra ansats att verksamheten  på en vårdcentral tar ett helhetsansvar för den palliativa vården för de som ingår i deras ansvarsområde. </t>
  </si>
  <si>
    <t xml:space="preserve">Avslag. Aktuell, viktig och svår fråga. Upphandling krävs. Regionerna borde ändå göra detta tillsammans. Viktigt att rätt parter gör utredningen.  Saknar  utvärderingar i ansökan. </t>
  </si>
  <si>
    <t>Bifall, hela summan beviljas. Region Jönköping får börja med detta projekt om det har bra effekt kan övriga regioner ta lärdom av Jönling vid eventuell införande av samma system.  Programvaran behöver upphandlas, troligen en direktupphandling. Uppgraderingskostnaden (om 705 000 kr per region) är en engångskostnad. Servicekostnaden (om ca 300 000 kr/år) är en årlig kostnad. Detta är för tre samtidiga användare (per region), vilket vi bedömer kommer räcka för en överskådlig framtid.</t>
  </si>
  <si>
    <t xml:space="preserve"> Delvis bifall. Bra syfte, betalar för direkta kurskostnader. Kompleterring behövs. Alla kostnader måste preciceras. Nej till ledig tid för inläsning av kursmaterial. Oklart om det är att identifiera eller fånga upp patienter. Eller är det att utföra behandling eller intervention för patienterna. Tacksam för förtydligande kring vad  projektet ska leda till</t>
  </si>
  <si>
    <t>Palliativt stöd vid svåra beslut kring vårdinriktning för allvarligt sjuka patienter.</t>
  </si>
  <si>
    <t xml:space="preserve"> Medel beviljas för att ersatta 50 % arbetstid under ett år under förutsättning att personella resurser finns att tillgå och att berörda kliniker har medgivit att ingå i projektet. Intressant projekt som kan  vara värdeskapande både för patienter, anhöriga och berörda verksamheter.  
Medskick: kan det vara lämpligt att börja med en pilotklinik för att testa rutin och arbetssätt och därefter sprida till flera kliniker och i förlängningen till SÖSR. Förankra med verksamhetschefer på berörda  klinik  innan, så att  berörda medarbetare har möjlighet att delta i workshops och vara med i framtagning av nya arbetssätt.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</si>
</sst>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Roboto"/>
      <scheme val="minor"/>
    </font>
    <font>
      <sz val="22"/>
      <color rgb="FF000000"/>
      <name val="Roboto"/>
      <scheme val="minor"/>
    </font>
    <font>
      <sz val="11"/>
      <color rgb="FF000000"/>
      <name val="Times New Roman"/>
      <family val="1"/>
    </font>
    <font>
      <b/>
      <sz val="11"/>
      <color rgb="FF000000"/>
      <name val="Roboto"/>
      <scheme val="minor"/>
    </font>
    <font>
      <sz val="12"/>
      <color rgb="FF000000"/>
      <name val="Garamond"/>
      <family val="1"/>
    </font>
    <font>
      <sz val="24"/>
      <color rgb="FF000000"/>
      <name val="Roboto"/>
      <scheme val="minor"/>
    </font>
    <font>
      <sz val="11"/>
      <name val="Roboto"/>
      <family val="2"/>
      <scheme val="minor"/>
    </font>
    <font>
      <sz val="11"/>
      <color rgb="FFFF0000"/>
      <name val="Roboto"/>
      <scheme val="minor"/>
    </font>
    <font>
      <sz val="11"/>
      <name val="Roboto"/>
      <scheme val="minor"/>
    </font>
    <font>
      <sz val="11"/>
      <color rgb="FF000000"/>
      <name val="Calibri"/>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60">
    <xf numFmtId="0" fontId="0" fillId="0" borderId="0" xfId="0"/>
    <xf numFmtId="0" fontId="0" fillId="0" borderId="0" xfId="0" applyAlignment="1">
      <alignment wrapText="1"/>
    </xf>
    <xf numFmtId="0" fontId="1" fillId="0" borderId="0" xfId="0" applyFont="1"/>
    <xf numFmtId="0" fontId="0" fillId="0" borderId="1" xfId="0" applyBorder="1"/>
    <xf numFmtId="0" fontId="3" fillId="0" borderId="1" xfId="0" applyFont="1" applyBorder="1"/>
    <xf numFmtId="0" fontId="1" fillId="0" borderId="1" xfId="0" applyFont="1" applyBorder="1"/>
    <xf numFmtId="0" fontId="3" fillId="0" borderId="1" xfId="0" applyFont="1" applyBorder="1" applyAlignment="1">
      <alignment wrapText="1"/>
    </xf>
    <xf numFmtId="0" fontId="3" fillId="0" borderId="1" xfId="0" applyFont="1" applyFill="1" applyBorder="1" applyAlignment="1">
      <alignment wrapText="1"/>
    </xf>
    <xf numFmtId="0" fontId="5" fillId="0" borderId="0" xfId="0" applyFont="1"/>
    <xf numFmtId="0" fontId="1" fillId="0" borderId="0" xfId="0" applyFont="1" applyAlignment="1">
      <alignment vertical="top"/>
    </xf>
    <xf numFmtId="0" fontId="0" fillId="0" borderId="0" xfId="0" applyAlignment="1">
      <alignment vertical="top" wrapText="1"/>
    </xf>
    <xf numFmtId="0" fontId="0" fillId="0" borderId="1" xfId="0" applyBorder="1" applyAlignment="1">
      <alignment vertical="top"/>
    </xf>
    <xf numFmtId="0" fontId="0" fillId="0" borderId="0" xfId="0" applyAlignment="1">
      <alignment vertical="top"/>
    </xf>
    <xf numFmtId="0" fontId="3" fillId="0" borderId="1" xfId="0" applyFont="1" applyBorder="1" applyAlignment="1">
      <alignment vertical="top"/>
    </xf>
    <xf numFmtId="0" fontId="0" fillId="2" borderId="1" xfId="0" applyFill="1" applyBorder="1"/>
    <xf numFmtId="0" fontId="4" fillId="0" borderId="1" xfId="0" applyFont="1" applyBorder="1" applyAlignment="1">
      <alignment vertical="center" wrapText="1"/>
    </xf>
    <xf numFmtId="3" fontId="0" fillId="0" borderId="1" xfId="0" applyNumberFormat="1" applyBorder="1"/>
    <xf numFmtId="0" fontId="4" fillId="0" borderId="1" xfId="0" applyFont="1" applyBorder="1" applyAlignment="1">
      <alignment wrapText="1"/>
    </xf>
    <xf numFmtId="0" fontId="4" fillId="0" borderId="1" xfId="0" applyFont="1" applyBorder="1" applyAlignment="1">
      <alignment vertical="center"/>
    </xf>
    <xf numFmtId="0" fontId="0" fillId="0" borderId="1" xfId="0" applyBorder="1" applyAlignment="1">
      <alignment wrapText="1"/>
    </xf>
    <xf numFmtId="3" fontId="6" fillId="2" borderId="1" xfId="0" applyNumberFormat="1" applyFont="1" applyFill="1" applyBorder="1"/>
    <xf numFmtId="0" fontId="0" fillId="2" borderId="1" xfId="0" applyFill="1" applyBorder="1" applyAlignment="1">
      <alignment vertical="top"/>
    </xf>
    <xf numFmtId="0" fontId="0" fillId="0" borderId="1" xfId="0" applyBorder="1" applyAlignment="1">
      <alignment vertical="top" wrapText="1"/>
    </xf>
    <xf numFmtId="3" fontId="0" fillId="0" borderId="1" xfId="0" applyNumberFormat="1" applyBorder="1" applyAlignment="1">
      <alignment vertical="top"/>
    </xf>
    <xf numFmtId="0" fontId="2" fillId="0" borderId="1" xfId="0" applyFont="1" applyBorder="1" applyAlignment="1">
      <alignment vertical="center" wrapText="1"/>
    </xf>
    <xf numFmtId="0" fontId="0" fillId="0" borderId="1" xfId="0" applyFill="1" applyBorder="1"/>
    <xf numFmtId="3" fontId="4" fillId="0" borderId="1" xfId="0" applyNumberFormat="1" applyFont="1" applyBorder="1" applyAlignment="1">
      <alignment vertical="center"/>
    </xf>
    <xf numFmtId="0" fontId="4" fillId="0" borderId="1" xfId="0" applyFont="1" applyFill="1" applyBorder="1" applyAlignment="1">
      <alignment vertical="center" wrapText="1"/>
    </xf>
    <xf numFmtId="0" fontId="4" fillId="0" borderId="1" xfId="0" applyFont="1" applyFill="1" applyBorder="1"/>
    <xf numFmtId="0" fontId="4" fillId="0" borderId="1" xfId="0" applyFont="1" applyBorder="1"/>
    <xf numFmtId="3" fontId="4" fillId="0" borderId="1" xfId="0" applyNumberFormat="1" applyFont="1" applyBorder="1"/>
    <xf numFmtId="0" fontId="0" fillId="0" borderId="2" xfId="0" applyFill="1" applyBorder="1" applyAlignment="1">
      <alignment wrapText="1"/>
    </xf>
    <xf numFmtId="3" fontId="0" fillId="0" borderId="0" xfId="0" applyNumberFormat="1"/>
    <xf numFmtId="0" fontId="4" fillId="0" borderId="1" xfId="0" applyFont="1" applyBorder="1" applyAlignment="1">
      <alignment horizontal="left" vertical="center" wrapText="1"/>
    </xf>
    <xf numFmtId="0" fontId="0" fillId="0" borderId="4" xfId="0" applyFill="1" applyBorder="1" applyAlignment="1">
      <alignment wrapText="1"/>
    </xf>
    <xf numFmtId="0" fontId="0" fillId="0" borderId="0" xfId="0" applyFill="1" applyBorder="1" applyAlignment="1">
      <alignment wrapText="1"/>
    </xf>
    <xf numFmtId="0" fontId="8" fillId="0" borderId="0" xfId="0" applyFont="1"/>
    <xf numFmtId="3" fontId="8" fillId="0" borderId="0" xfId="0" applyNumberFormat="1" applyFont="1"/>
    <xf numFmtId="0" fontId="7" fillId="0" borderId="1" xfId="0" applyFont="1" applyBorder="1"/>
    <xf numFmtId="0" fontId="9" fillId="0" borderId="0" xfId="0" applyFont="1" applyAlignment="1">
      <alignment horizontal="left" vertical="center" indent="5"/>
    </xf>
    <xf numFmtId="0" fontId="9" fillId="0" borderId="0" xfId="0" applyFont="1" applyAlignment="1">
      <alignment horizontal="left" vertical="center" wrapText="1" indent="5"/>
    </xf>
    <xf numFmtId="0" fontId="7" fillId="0" borderId="1" xfId="0" applyFont="1" applyBorder="1" applyAlignment="1">
      <alignment wrapText="1"/>
    </xf>
    <xf numFmtId="0" fontId="4" fillId="0" borderId="5" xfId="0" applyFont="1" applyBorder="1" applyAlignment="1">
      <alignment vertical="center" wrapText="1"/>
    </xf>
    <xf numFmtId="0" fontId="0" fillId="0" borderId="5" xfId="0" applyBorder="1"/>
    <xf numFmtId="0" fontId="0" fillId="0" borderId="1" xfId="0" applyFill="1" applyBorder="1" applyAlignment="1">
      <alignment wrapText="1"/>
    </xf>
    <xf numFmtId="0" fontId="0" fillId="0" borderId="3" xfId="0" applyBorder="1"/>
    <xf numFmtId="0" fontId="8" fillId="0" borderId="1" xfId="0" applyFont="1" applyBorder="1"/>
    <xf numFmtId="0" fontId="7" fillId="0" borderId="0" xfId="0" applyFont="1" applyAlignment="1">
      <alignment wrapText="1"/>
    </xf>
    <xf numFmtId="0" fontId="0" fillId="2" borderId="1" xfId="0" applyFill="1" applyBorder="1" applyAlignment="1">
      <alignment wrapText="1"/>
    </xf>
    <xf numFmtId="0" fontId="3" fillId="0" borderId="6" xfId="0" applyFont="1" applyFill="1" applyBorder="1" applyAlignment="1">
      <alignment wrapText="1"/>
    </xf>
    <xf numFmtId="0" fontId="0" fillId="0" borderId="1" xfId="0" applyBorder="1" applyAlignment="1">
      <alignment horizontal="left" wrapText="1"/>
    </xf>
    <xf numFmtId="0" fontId="6" fillId="2" borderId="1" xfId="0" applyFont="1" applyFill="1" applyBorder="1" applyAlignment="1">
      <alignment wrapText="1"/>
    </xf>
    <xf numFmtId="0" fontId="0" fillId="2" borderId="1" xfId="0" applyFill="1" applyBorder="1" applyAlignment="1">
      <alignment vertical="center" wrapText="1"/>
    </xf>
    <xf numFmtId="0" fontId="0" fillId="0" borderId="3" xfId="0" applyBorder="1" applyAlignment="1">
      <alignment vertical="top"/>
    </xf>
    <xf numFmtId="0" fontId="3" fillId="0" borderId="1" xfId="0" applyFont="1" applyBorder="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8" fillId="0" borderId="1" xfId="0" applyFont="1" applyBorder="1" applyAlignment="1">
      <alignment vertical="top" wrapText="1"/>
    </xf>
    <xf numFmtId="0" fontId="0" fillId="2" borderId="1" xfId="0" applyFill="1" applyBorder="1" applyAlignment="1">
      <alignment vertical="top" wrapText="1"/>
    </xf>
    <xf numFmtId="0" fontId="7" fillId="0" borderId="1" xfId="0" applyFont="1" applyBorder="1" applyAlignment="1">
      <alignment vertical="top" wrapText="1"/>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Region Östergötland Excel">
      <a:dk1>
        <a:sysClr val="windowText" lastClr="000000"/>
      </a:dk1>
      <a:lt1>
        <a:sysClr val="window" lastClr="FFFFFF"/>
      </a:lt1>
      <a:dk2>
        <a:srgbClr val="FB575C"/>
      </a:dk2>
      <a:lt2>
        <a:srgbClr val="0861CE"/>
      </a:lt2>
      <a:accent1>
        <a:srgbClr val="4D648A"/>
      </a:accent1>
      <a:accent2>
        <a:srgbClr val="9FC7CB"/>
      </a:accent2>
      <a:accent3>
        <a:srgbClr val="9D1E52"/>
      </a:accent3>
      <a:accent4>
        <a:srgbClr val="FF9E9E"/>
      </a:accent4>
      <a:accent5>
        <a:srgbClr val="FFB300"/>
      </a:accent5>
      <a:accent6>
        <a:srgbClr val="BCC811"/>
      </a:accent6>
      <a:hlink>
        <a:srgbClr val="000000"/>
      </a:hlink>
      <a:folHlink>
        <a:srgbClr val="000000"/>
      </a:folHlink>
    </a:clrScheme>
    <a:fontScheme name="Region Östergötland Ny">
      <a:majorFont>
        <a:latin typeface="Roboto Light"/>
        <a:ea typeface=""/>
        <a:cs typeface=""/>
      </a:majorFont>
      <a:minorFont>
        <a:latin typeface="Robo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H12"/>
  <sheetViews>
    <sheetView tabSelected="1" zoomScale="93" zoomScaleNormal="93" workbookViewId="0">
      <selection activeCell="H10" sqref="H10"/>
    </sheetView>
  </sheetViews>
  <sheetFormatPr defaultRowHeight="15" x14ac:dyDescent="0.25"/>
  <cols>
    <col min="3" max="3" width="18.125" customWidth="1"/>
    <col min="4" max="4" width="14.125" customWidth="1"/>
    <col min="5" max="5" width="16.625" customWidth="1"/>
    <col min="6" max="6" width="15.125" customWidth="1"/>
    <col min="7" max="7" width="16.125" customWidth="1"/>
    <col min="8" max="8" width="34.5" customWidth="1"/>
  </cols>
  <sheetData>
    <row r="2" spans="2:8" ht="27.75" x14ac:dyDescent="0.4">
      <c r="B2" s="2" t="s">
        <v>0</v>
      </c>
    </row>
    <row r="3" spans="2:8" ht="30" x14ac:dyDescent="0.25">
      <c r="B3" s="3"/>
      <c r="C3" s="4" t="s">
        <v>6</v>
      </c>
      <c r="D3" s="4" t="s">
        <v>23</v>
      </c>
      <c r="E3" s="4" t="s">
        <v>7</v>
      </c>
      <c r="F3" s="6" t="s">
        <v>32</v>
      </c>
      <c r="G3" s="6" t="s">
        <v>167</v>
      </c>
      <c r="H3" s="7" t="s">
        <v>201</v>
      </c>
    </row>
    <row r="4" spans="2:8" ht="105" x14ac:dyDescent="0.25">
      <c r="B4" s="14" t="s">
        <v>3</v>
      </c>
      <c r="C4" s="42" t="s">
        <v>43</v>
      </c>
      <c r="D4" s="43" t="s">
        <v>199</v>
      </c>
      <c r="E4" s="43" t="s">
        <v>45</v>
      </c>
      <c r="F4" s="43" t="s">
        <v>44</v>
      </c>
      <c r="G4" s="3">
        <v>285000</v>
      </c>
      <c r="H4" s="19" t="s">
        <v>183</v>
      </c>
    </row>
    <row r="5" spans="2:8" ht="75" x14ac:dyDescent="0.25">
      <c r="B5" s="14" t="s">
        <v>4</v>
      </c>
      <c r="C5" s="15" t="s">
        <v>47</v>
      </c>
      <c r="D5" s="3" t="s">
        <v>49</v>
      </c>
      <c r="E5" s="3" t="s">
        <v>46</v>
      </c>
      <c r="F5" s="3" t="s">
        <v>48</v>
      </c>
      <c r="G5" s="3">
        <v>270000</v>
      </c>
      <c r="H5" s="19" t="s">
        <v>184</v>
      </c>
    </row>
    <row r="6" spans="2:8" ht="75" x14ac:dyDescent="0.25">
      <c r="B6" s="14" t="s">
        <v>5</v>
      </c>
      <c r="C6" s="15" t="s">
        <v>51</v>
      </c>
      <c r="D6" s="3" t="s">
        <v>25</v>
      </c>
      <c r="E6" s="3" t="s">
        <v>50</v>
      </c>
      <c r="F6" s="3" t="s">
        <v>52</v>
      </c>
      <c r="G6" s="3">
        <v>300000</v>
      </c>
      <c r="H6" s="19" t="s">
        <v>185</v>
      </c>
    </row>
    <row r="7" spans="2:8" ht="180" x14ac:dyDescent="0.25">
      <c r="B7" s="14" t="s">
        <v>8</v>
      </c>
      <c r="C7" s="15" t="s">
        <v>54</v>
      </c>
      <c r="D7" s="3" t="s">
        <v>25</v>
      </c>
      <c r="E7" s="3" t="s">
        <v>53</v>
      </c>
      <c r="F7" s="3" t="s">
        <v>55</v>
      </c>
      <c r="G7" s="3">
        <v>0</v>
      </c>
      <c r="H7" s="44" t="s">
        <v>189</v>
      </c>
    </row>
    <row r="8" spans="2:8" ht="135" x14ac:dyDescent="0.25">
      <c r="B8" s="14" t="s">
        <v>58</v>
      </c>
      <c r="C8" s="19" t="s">
        <v>56</v>
      </c>
      <c r="D8" s="3" t="s">
        <v>24</v>
      </c>
      <c r="E8" s="19" t="s">
        <v>57</v>
      </c>
      <c r="F8" s="16">
        <v>340000</v>
      </c>
      <c r="G8" s="3">
        <v>0</v>
      </c>
      <c r="H8" s="19" t="s">
        <v>203</v>
      </c>
    </row>
    <row r="9" spans="2:8" ht="180" x14ac:dyDescent="0.25">
      <c r="B9" s="14" t="s">
        <v>72</v>
      </c>
      <c r="C9" s="15" t="s">
        <v>105</v>
      </c>
      <c r="D9" s="3" t="s">
        <v>24</v>
      </c>
      <c r="E9" s="19" t="s">
        <v>102</v>
      </c>
      <c r="F9" s="3" t="s">
        <v>106</v>
      </c>
      <c r="G9" s="3">
        <v>684000</v>
      </c>
      <c r="H9" s="19" t="s">
        <v>202</v>
      </c>
    </row>
    <row r="10" spans="2:8" ht="165" x14ac:dyDescent="0.25">
      <c r="B10" s="14" t="s">
        <v>114</v>
      </c>
      <c r="C10" s="15" t="s">
        <v>115</v>
      </c>
      <c r="D10" s="3" t="s">
        <v>199</v>
      </c>
      <c r="E10" s="19" t="s">
        <v>116</v>
      </c>
      <c r="F10" s="19" t="s">
        <v>164</v>
      </c>
      <c r="G10" s="38">
        <v>800000</v>
      </c>
      <c r="H10" s="41" t="s">
        <v>186</v>
      </c>
    </row>
    <row r="11" spans="2:8" ht="210" x14ac:dyDescent="0.25">
      <c r="B11" s="21" t="s">
        <v>144</v>
      </c>
      <c r="C11" s="22" t="s">
        <v>38</v>
      </c>
      <c r="D11" s="11" t="s">
        <v>25</v>
      </c>
      <c r="E11" s="11" t="s">
        <v>63</v>
      </c>
      <c r="F11" s="23">
        <v>1817000</v>
      </c>
      <c r="G11" s="3">
        <v>0</v>
      </c>
      <c r="H11" s="44" t="s">
        <v>200</v>
      </c>
    </row>
    <row r="12" spans="2:8" x14ac:dyDescent="0.25">
      <c r="G12">
        <f>SUM(G4:G11)</f>
        <v>2339000</v>
      </c>
    </row>
  </sheetData>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I14"/>
  <sheetViews>
    <sheetView topLeftCell="A11" zoomScale="98" zoomScaleNormal="98" workbookViewId="0">
      <selection activeCell="B3" sqref="B3:H13"/>
    </sheetView>
  </sheetViews>
  <sheetFormatPr defaultColWidth="8.625" defaultRowHeight="15" x14ac:dyDescent="0.25"/>
  <cols>
    <col min="1" max="2" width="8.625" style="12"/>
    <col min="3" max="3" width="28.375" style="10" customWidth="1"/>
    <col min="4" max="4" width="13.375" style="12" customWidth="1"/>
    <col min="5" max="5" width="20.875" style="12" customWidth="1"/>
    <col min="6" max="6" width="18.875" style="12" customWidth="1"/>
    <col min="7" max="7" width="13.875" style="12" customWidth="1"/>
    <col min="8" max="8" width="34.125" style="12" customWidth="1"/>
    <col min="9" max="9" width="69.375" style="12" customWidth="1"/>
    <col min="10" max="16384" width="8.625" style="12"/>
  </cols>
  <sheetData>
    <row r="2" spans="2:9" ht="27.75" x14ac:dyDescent="0.25">
      <c r="B2" s="9" t="s">
        <v>66</v>
      </c>
      <c r="D2" s="53"/>
    </row>
    <row r="3" spans="2:9" ht="45" x14ac:dyDescent="0.25">
      <c r="B3" s="11"/>
      <c r="C3" s="54" t="s">
        <v>6</v>
      </c>
      <c r="D3" s="13" t="s">
        <v>23</v>
      </c>
      <c r="E3" s="54" t="s">
        <v>59</v>
      </c>
      <c r="F3" s="54" t="s">
        <v>17</v>
      </c>
      <c r="G3" s="54" t="s">
        <v>167</v>
      </c>
      <c r="H3" s="13" t="s">
        <v>201</v>
      </c>
    </row>
    <row r="4" spans="2:9" ht="75" x14ac:dyDescent="0.25">
      <c r="B4" s="21" t="s">
        <v>15</v>
      </c>
      <c r="C4" s="22" t="s">
        <v>16</v>
      </c>
      <c r="D4" s="55" t="s">
        <v>24</v>
      </c>
      <c r="E4" s="11" t="s">
        <v>60</v>
      </c>
      <c r="F4" s="11">
        <v>600000</v>
      </c>
      <c r="G4" s="11">
        <v>600000</v>
      </c>
      <c r="H4" s="22" t="s">
        <v>175</v>
      </c>
    </row>
    <row r="5" spans="2:9" ht="105" x14ac:dyDescent="0.25">
      <c r="B5" s="21" t="s">
        <v>10</v>
      </c>
      <c r="C5" s="55" t="s">
        <v>33</v>
      </c>
      <c r="D5" s="11" t="s">
        <v>25</v>
      </c>
      <c r="E5" s="11" t="s">
        <v>61</v>
      </c>
      <c r="F5" s="23">
        <v>1900000</v>
      </c>
      <c r="G5" s="11">
        <v>0</v>
      </c>
      <c r="H5" s="22" t="s">
        <v>187</v>
      </c>
    </row>
    <row r="6" spans="2:9" ht="195" x14ac:dyDescent="0.25">
      <c r="B6" s="21" t="s">
        <v>67</v>
      </c>
      <c r="C6" s="55" t="s">
        <v>34</v>
      </c>
      <c r="D6" s="56" t="s">
        <v>199</v>
      </c>
      <c r="E6" s="11" t="s">
        <v>62</v>
      </c>
      <c r="F6" s="23">
        <v>3000000</v>
      </c>
      <c r="G6" s="11">
        <v>0</v>
      </c>
      <c r="H6" s="57" t="s">
        <v>204</v>
      </c>
      <c r="I6" s="40"/>
    </row>
    <row r="7" spans="2:9" ht="47.25" x14ac:dyDescent="0.25">
      <c r="B7" s="21" t="s">
        <v>68</v>
      </c>
      <c r="C7" s="55" t="s">
        <v>35</v>
      </c>
      <c r="D7" s="11" t="s">
        <v>24</v>
      </c>
      <c r="E7" s="23" t="s">
        <v>62</v>
      </c>
      <c r="F7" s="23" t="s">
        <v>166</v>
      </c>
      <c r="G7" s="11">
        <v>200000</v>
      </c>
      <c r="H7" s="22" t="s">
        <v>168</v>
      </c>
      <c r="I7" s="39"/>
    </row>
    <row r="8" spans="2:9" ht="210" x14ac:dyDescent="0.25">
      <c r="B8" s="21" t="s">
        <v>69</v>
      </c>
      <c r="C8" s="55" t="s">
        <v>36</v>
      </c>
      <c r="D8" s="11" t="s">
        <v>24</v>
      </c>
      <c r="E8" s="11" t="s">
        <v>62</v>
      </c>
      <c r="F8" s="11" t="s">
        <v>37</v>
      </c>
      <c r="G8" s="11">
        <v>100500</v>
      </c>
      <c r="H8" s="22" t="s">
        <v>228</v>
      </c>
    </row>
    <row r="9" spans="2:9" x14ac:dyDescent="0.25">
      <c r="B9" s="21"/>
      <c r="C9" s="22"/>
      <c r="D9" s="11"/>
      <c r="E9" s="11"/>
      <c r="F9" s="11"/>
      <c r="G9" s="11"/>
      <c r="H9" s="11"/>
    </row>
    <row r="10" spans="2:9" ht="45" x14ac:dyDescent="0.25">
      <c r="B10" s="58" t="s">
        <v>70</v>
      </c>
      <c r="C10" s="22" t="s">
        <v>39</v>
      </c>
      <c r="D10" s="11" t="s">
        <v>25</v>
      </c>
      <c r="E10" s="11" t="s">
        <v>65</v>
      </c>
      <c r="F10" s="11" t="s">
        <v>40</v>
      </c>
      <c r="G10" s="11">
        <v>200000</v>
      </c>
      <c r="H10" s="22" t="s">
        <v>188</v>
      </c>
    </row>
    <row r="11" spans="2:9" ht="75" x14ac:dyDescent="0.25">
      <c r="B11" s="21" t="s">
        <v>71</v>
      </c>
      <c r="C11" s="22" t="s">
        <v>41</v>
      </c>
      <c r="D11" s="11" t="s">
        <v>24</v>
      </c>
      <c r="E11" s="11" t="s">
        <v>64</v>
      </c>
      <c r="F11" s="23" t="s">
        <v>42</v>
      </c>
      <c r="G11" s="11">
        <v>500000</v>
      </c>
      <c r="H11" s="22" t="s">
        <v>205</v>
      </c>
    </row>
    <row r="12" spans="2:9" ht="105" x14ac:dyDescent="0.25">
      <c r="B12" s="21" t="s">
        <v>90</v>
      </c>
      <c r="C12" s="22" t="s">
        <v>103</v>
      </c>
      <c r="D12" s="11" t="s">
        <v>199</v>
      </c>
      <c r="E12" s="11" t="s">
        <v>91</v>
      </c>
      <c r="F12" s="23">
        <v>699040</v>
      </c>
      <c r="G12" s="11">
        <v>699040</v>
      </c>
      <c r="H12" s="22" t="s">
        <v>206</v>
      </c>
    </row>
    <row r="13" spans="2:9" ht="75" x14ac:dyDescent="0.25">
      <c r="B13" s="21" t="s">
        <v>120</v>
      </c>
      <c r="C13" s="15" t="s">
        <v>119</v>
      </c>
      <c r="D13" s="11" t="s">
        <v>199</v>
      </c>
      <c r="E13" s="11" t="s">
        <v>118</v>
      </c>
      <c r="F13" s="11" t="s">
        <v>121</v>
      </c>
      <c r="G13" s="11">
        <v>0</v>
      </c>
      <c r="H13" s="59" t="s">
        <v>227</v>
      </c>
    </row>
    <row r="14" spans="2:9" x14ac:dyDescent="0.25">
      <c r="G14" s="12">
        <f>SUM(G4:G13)</f>
        <v>2299540</v>
      </c>
    </row>
  </sheetData>
  <pageMargins left="0.7" right="0.7" top="0.75" bottom="0.75" header="0.3" footer="0.3"/>
  <pageSetup paperSize="9" orientation="portrait" horizontalDpi="3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31"/>
  <sheetViews>
    <sheetView zoomScale="90" zoomScaleNormal="90" workbookViewId="0">
      <selection activeCell="H27" sqref="H27"/>
    </sheetView>
  </sheetViews>
  <sheetFormatPr defaultRowHeight="15" x14ac:dyDescent="0.25"/>
  <cols>
    <col min="2" max="2" width="9.125" customWidth="1"/>
    <col min="3" max="3" width="40" customWidth="1"/>
    <col min="4" max="4" width="13.375" customWidth="1"/>
    <col min="5" max="5" width="20.875" customWidth="1"/>
    <col min="6" max="6" width="14" customWidth="1"/>
    <col min="7" max="7" width="12" customWidth="1"/>
    <col min="8" max="8" width="44.125" customWidth="1"/>
  </cols>
  <sheetData>
    <row r="2" spans="2:8" ht="27.75" x14ac:dyDescent="0.4">
      <c r="B2" s="5" t="s">
        <v>1</v>
      </c>
      <c r="C2" s="3"/>
      <c r="D2" s="45"/>
      <c r="E2" s="45"/>
    </row>
    <row r="3" spans="2:8" ht="45" x14ac:dyDescent="0.25">
      <c r="B3" s="14"/>
      <c r="C3" s="4" t="s">
        <v>6</v>
      </c>
      <c r="D3" s="4" t="s">
        <v>23</v>
      </c>
      <c r="E3" s="4" t="s">
        <v>7</v>
      </c>
      <c r="F3" s="6" t="s">
        <v>32</v>
      </c>
      <c r="G3" s="7" t="s">
        <v>167</v>
      </c>
      <c r="H3" s="7" t="s">
        <v>201</v>
      </c>
    </row>
    <row r="4" spans="2:8" ht="90" x14ac:dyDescent="0.25">
      <c r="B4" s="14" t="s">
        <v>9</v>
      </c>
      <c r="C4" s="15" t="s">
        <v>21</v>
      </c>
      <c r="D4" s="15" t="s">
        <v>24</v>
      </c>
      <c r="E4" s="3" t="s">
        <v>22</v>
      </c>
      <c r="F4" s="16">
        <v>200000</v>
      </c>
      <c r="G4" s="16">
        <v>200000</v>
      </c>
      <c r="H4" s="19" t="s">
        <v>207</v>
      </c>
    </row>
    <row r="5" spans="2:8" ht="31.5" x14ac:dyDescent="0.25">
      <c r="B5" s="14" t="s">
        <v>11</v>
      </c>
      <c r="C5" s="15" t="s">
        <v>26</v>
      </c>
      <c r="D5" s="3" t="s">
        <v>199</v>
      </c>
      <c r="E5" s="3" t="s">
        <v>27</v>
      </c>
      <c r="F5" s="16">
        <v>300000</v>
      </c>
      <c r="G5" s="16">
        <v>300000</v>
      </c>
      <c r="H5" s="19" t="s">
        <v>176</v>
      </c>
    </row>
    <row r="6" spans="2:8" ht="60" x14ac:dyDescent="0.25">
      <c r="B6" s="14" t="s">
        <v>19</v>
      </c>
      <c r="C6" s="24" t="s">
        <v>18</v>
      </c>
      <c r="D6" s="24" t="s">
        <v>25</v>
      </c>
      <c r="E6" s="3" t="s">
        <v>20</v>
      </c>
      <c r="F6" s="16">
        <v>150000</v>
      </c>
      <c r="G6">
        <v>150000</v>
      </c>
      <c r="H6" s="1" t="s">
        <v>208</v>
      </c>
    </row>
    <row r="7" spans="2:8" ht="75" x14ac:dyDescent="0.25">
      <c r="B7" s="14" t="s">
        <v>73</v>
      </c>
      <c r="C7" s="17" t="s">
        <v>107</v>
      </c>
      <c r="D7" s="3" t="s">
        <v>24</v>
      </c>
      <c r="E7" s="3" t="s">
        <v>79</v>
      </c>
      <c r="F7" s="16">
        <v>300000</v>
      </c>
      <c r="G7">
        <v>300000</v>
      </c>
      <c r="H7" s="19" t="s">
        <v>209</v>
      </c>
    </row>
    <row r="8" spans="2:8" ht="47.25" x14ac:dyDescent="0.25">
      <c r="B8" s="14" t="s">
        <v>74</v>
      </c>
      <c r="C8" s="15" t="s">
        <v>108</v>
      </c>
      <c r="D8" s="3" t="s">
        <v>24</v>
      </c>
      <c r="E8" s="3" t="s">
        <v>80</v>
      </c>
      <c r="F8" s="16">
        <v>130000</v>
      </c>
      <c r="G8">
        <v>130000</v>
      </c>
      <c r="H8" s="19" t="s">
        <v>176</v>
      </c>
    </row>
    <row r="9" spans="2:8" ht="45" x14ac:dyDescent="0.25">
      <c r="B9" s="14" t="s">
        <v>75</v>
      </c>
      <c r="C9" s="18" t="s">
        <v>109</v>
      </c>
      <c r="D9" s="3" t="s">
        <v>24</v>
      </c>
      <c r="E9" s="3" t="s">
        <v>80</v>
      </c>
      <c r="F9" s="16">
        <v>50000</v>
      </c>
      <c r="G9">
        <v>50000</v>
      </c>
      <c r="H9" s="19" t="s">
        <v>190</v>
      </c>
    </row>
    <row r="10" spans="2:8" ht="165" x14ac:dyDescent="0.25">
      <c r="B10" s="14" t="s">
        <v>76</v>
      </c>
      <c r="C10" s="18" t="s">
        <v>110</v>
      </c>
      <c r="D10" s="3" t="s">
        <v>111</v>
      </c>
      <c r="E10" s="3" t="s">
        <v>81</v>
      </c>
      <c r="F10" s="16">
        <v>70000</v>
      </c>
      <c r="G10">
        <v>70000</v>
      </c>
      <c r="H10" s="19" t="s">
        <v>210</v>
      </c>
    </row>
    <row r="11" spans="2:8" ht="75" x14ac:dyDescent="0.25">
      <c r="B11" s="14" t="s">
        <v>77</v>
      </c>
      <c r="C11" s="15" t="s">
        <v>112</v>
      </c>
      <c r="D11" s="3" t="s">
        <v>24</v>
      </c>
      <c r="E11" s="3" t="s">
        <v>79</v>
      </c>
      <c r="F11" s="16">
        <v>178000</v>
      </c>
      <c r="G11">
        <v>124000</v>
      </c>
      <c r="H11" s="19" t="s">
        <v>191</v>
      </c>
    </row>
    <row r="12" spans="2:8" ht="120" x14ac:dyDescent="0.25">
      <c r="B12" s="14" t="s">
        <v>78</v>
      </c>
      <c r="C12" s="15" t="s">
        <v>161</v>
      </c>
      <c r="D12" s="3" t="s">
        <v>199</v>
      </c>
      <c r="E12" s="3" t="s">
        <v>45</v>
      </c>
      <c r="F12" s="16">
        <v>241000</v>
      </c>
      <c r="G12">
        <v>241000</v>
      </c>
      <c r="H12" s="19" t="s">
        <v>211</v>
      </c>
    </row>
    <row r="13" spans="2:8" ht="47.25" x14ac:dyDescent="0.25">
      <c r="B13" s="14" t="s">
        <v>83</v>
      </c>
      <c r="C13" s="15" t="s">
        <v>113</v>
      </c>
      <c r="D13" s="3" t="s">
        <v>25</v>
      </c>
      <c r="E13" s="3" t="s">
        <v>82</v>
      </c>
      <c r="F13" s="16">
        <v>135000</v>
      </c>
      <c r="G13">
        <v>127000</v>
      </c>
      <c r="H13" s="19" t="s">
        <v>193</v>
      </c>
    </row>
    <row r="14" spans="2:8" ht="63" x14ac:dyDescent="0.25">
      <c r="B14" s="25" t="s">
        <v>84</v>
      </c>
      <c r="C14" s="17" t="s">
        <v>129</v>
      </c>
      <c r="D14" s="3" t="s">
        <v>25</v>
      </c>
      <c r="E14" s="3" t="s">
        <v>82</v>
      </c>
      <c r="F14" s="16">
        <v>80500</v>
      </c>
      <c r="G14">
        <v>80500</v>
      </c>
      <c r="H14" s="19" t="s">
        <v>192</v>
      </c>
    </row>
    <row r="15" spans="2:8" ht="94.5" x14ac:dyDescent="0.25">
      <c r="B15" s="25" t="s">
        <v>85</v>
      </c>
      <c r="C15" s="15" t="s">
        <v>130</v>
      </c>
      <c r="D15" s="3" t="s">
        <v>199</v>
      </c>
      <c r="E15" s="3" t="s">
        <v>82</v>
      </c>
      <c r="F15" s="16">
        <v>141000</v>
      </c>
      <c r="G15" s="32">
        <v>141000</v>
      </c>
      <c r="H15" s="1" t="s">
        <v>194</v>
      </c>
    </row>
    <row r="16" spans="2:8" ht="75" x14ac:dyDescent="0.25">
      <c r="B16" s="25" t="s">
        <v>86</v>
      </c>
      <c r="C16" s="15" t="s">
        <v>131</v>
      </c>
      <c r="D16" s="3" t="s">
        <v>25</v>
      </c>
      <c r="E16" s="3" t="s">
        <v>82</v>
      </c>
      <c r="F16" s="16">
        <v>810000</v>
      </c>
      <c r="G16" s="36">
        <v>810000</v>
      </c>
      <c r="H16" s="19" t="s">
        <v>195</v>
      </c>
    </row>
    <row r="17" spans="2:8" ht="75" x14ac:dyDescent="0.25">
      <c r="B17" s="25" t="s">
        <v>87</v>
      </c>
      <c r="C17" s="15" t="s">
        <v>132</v>
      </c>
      <c r="D17" s="3" t="s">
        <v>25</v>
      </c>
      <c r="E17" s="3" t="s">
        <v>82</v>
      </c>
      <c r="F17" s="16">
        <v>158000</v>
      </c>
      <c r="G17" s="37">
        <v>158000</v>
      </c>
      <c r="H17" s="19" t="s">
        <v>195</v>
      </c>
    </row>
    <row r="18" spans="2:8" ht="78.75" x14ac:dyDescent="0.25">
      <c r="B18" s="25" t="s">
        <v>88</v>
      </c>
      <c r="C18" s="15" t="s">
        <v>133</v>
      </c>
      <c r="D18" s="3" t="s">
        <v>25</v>
      </c>
      <c r="E18" s="3" t="s">
        <v>82</v>
      </c>
      <c r="F18" s="16">
        <v>223000</v>
      </c>
      <c r="G18" s="36">
        <v>223000</v>
      </c>
      <c r="H18" s="19" t="s">
        <v>177</v>
      </c>
    </row>
    <row r="19" spans="2:8" ht="15.75" x14ac:dyDescent="0.25">
      <c r="B19" s="25" t="s">
        <v>89</v>
      </c>
      <c r="C19" s="15" t="s">
        <v>134</v>
      </c>
      <c r="D19" s="3" t="s">
        <v>25</v>
      </c>
      <c r="E19" s="3" t="s">
        <v>82</v>
      </c>
      <c r="F19" s="16">
        <v>885000</v>
      </c>
      <c r="G19" s="32">
        <v>0</v>
      </c>
      <c r="H19" s="35" t="s">
        <v>196</v>
      </c>
    </row>
    <row r="20" spans="2:8" ht="60" x14ac:dyDescent="0.25">
      <c r="B20" s="25" t="s">
        <v>135</v>
      </c>
      <c r="C20" s="15" t="s">
        <v>136</v>
      </c>
      <c r="D20" s="3" t="s">
        <v>49</v>
      </c>
      <c r="E20" s="3" t="s">
        <v>137</v>
      </c>
      <c r="F20" s="16">
        <v>250000</v>
      </c>
      <c r="G20">
        <v>250000</v>
      </c>
      <c r="H20" s="19" t="s">
        <v>212</v>
      </c>
    </row>
    <row r="21" spans="2:8" ht="60" x14ac:dyDescent="0.25">
      <c r="B21" s="3" t="s">
        <v>197</v>
      </c>
      <c r="C21" s="15" t="s">
        <v>138</v>
      </c>
      <c r="D21" s="3" t="s">
        <v>49</v>
      </c>
      <c r="E21" s="3" t="s">
        <v>117</v>
      </c>
      <c r="F21" s="16">
        <v>140000</v>
      </c>
      <c r="G21">
        <v>140000</v>
      </c>
      <c r="H21" s="19" t="s">
        <v>213</v>
      </c>
    </row>
    <row r="22" spans="2:8" ht="60" x14ac:dyDescent="0.25">
      <c r="B22" s="3" t="s">
        <v>165</v>
      </c>
      <c r="C22" s="15" t="s">
        <v>139</v>
      </c>
      <c r="D22" s="3" t="s">
        <v>24</v>
      </c>
      <c r="E22" s="3" t="s">
        <v>140</v>
      </c>
      <c r="F22" s="16">
        <v>1721000</v>
      </c>
      <c r="G22">
        <v>140000</v>
      </c>
      <c r="H22" s="19" t="s">
        <v>198</v>
      </c>
    </row>
    <row r="23" spans="2:8" ht="75" x14ac:dyDescent="0.25">
      <c r="B23" s="3" t="s">
        <v>141</v>
      </c>
      <c r="C23" s="15" t="s">
        <v>142</v>
      </c>
      <c r="D23" s="3" t="s">
        <v>49</v>
      </c>
      <c r="E23" s="19" t="s">
        <v>143</v>
      </c>
      <c r="F23" s="16">
        <v>335000</v>
      </c>
      <c r="G23">
        <v>300000</v>
      </c>
      <c r="H23" s="19" t="s">
        <v>214</v>
      </c>
    </row>
    <row r="24" spans="2:8" ht="94.5" x14ac:dyDescent="0.25">
      <c r="B24" s="3" t="s">
        <v>146</v>
      </c>
      <c r="C24" s="15" t="s">
        <v>147</v>
      </c>
      <c r="D24" s="18" t="s">
        <v>148</v>
      </c>
      <c r="E24" s="15" t="s">
        <v>145</v>
      </c>
      <c r="F24" s="26">
        <v>112500</v>
      </c>
      <c r="G24">
        <v>112500</v>
      </c>
      <c r="H24" s="19" t="s">
        <v>178</v>
      </c>
    </row>
    <row r="25" spans="2:8" ht="105" x14ac:dyDescent="0.25">
      <c r="B25" s="3" t="s">
        <v>150</v>
      </c>
      <c r="C25" s="18" t="s">
        <v>149</v>
      </c>
      <c r="D25" s="3" t="s">
        <v>148</v>
      </c>
      <c r="E25" s="19" t="s">
        <v>151</v>
      </c>
      <c r="F25" s="16">
        <v>1600000</v>
      </c>
      <c r="G25">
        <v>850000</v>
      </c>
      <c r="H25" s="31" t="s">
        <v>215</v>
      </c>
    </row>
    <row r="26" spans="2:8" ht="45" x14ac:dyDescent="0.25">
      <c r="B26" s="3" t="s">
        <v>152</v>
      </c>
      <c r="C26" s="15" t="s">
        <v>153</v>
      </c>
      <c r="D26" s="3" t="s">
        <v>24</v>
      </c>
      <c r="E26" s="18" t="s">
        <v>79</v>
      </c>
      <c r="F26" s="16">
        <v>635000</v>
      </c>
      <c r="G26">
        <v>635000</v>
      </c>
      <c r="H26" s="19" t="s">
        <v>216</v>
      </c>
    </row>
    <row r="27" spans="2:8" ht="120" x14ac:dyDescent="0.25">
      <c r="B27" s="3" t="s">
        <v>155</v>
      </c>
      <c r="C27" s="15" t="s">
        <v>154</v>
      </c>
      <c r="D27" s="3" t="s">
        <v>25</v>
      </c>
      <c r="E27" s="3" t="s">
        <v>156</v>
      </c>
      <c r="F27" s="16">
        <v>250000</v>
      </c>
      <c r="G27" s="36">
        <v>250000</v>
      </c>
      <c r="H27" s="41" t="s">
        <v>229</v>
      </c>
    </row>
    <row r="28" spans="2:8" ht="60" x14ac:dyDescent="0.25">
      <c r="B28" s="3" t="s">
        <v>159</v>
      </c>
      <c r="C28" s="15" t="s">
        <v>158</v>
      </c>
      <c r="D28" s="3" t="s">
        <v>148</v>
      </c>
      <c r="E28" s="3" t="s">
        <v>157</v>
      </c>
      <c r="F28" s="16">
        <v>250000</v>
      </c>
      <c r="G28">
        <v>250000</v>
      </c>
      <c r="H28" s="19" t="s">
        <v>217</v>
      </c>
    </row>
    <row r="29" spans="2:8" ht="105" x14ac:dyDescent="0.25">
      <c r="B29" s="3" t="s">
        <v>162</v>
      </c>
      <c r="C29" s="15" t="s">
        <v>161</v>
      </c>
      <c r="D29" s="3" t="s">
        <v>24</v>
      </c>
      <c r="E29" s="3" t="s">
        <v>160</v>
      </c>
      <c r="F29" s="16">
        <v>60000</v>
      </c>
      <c r="G29">
        <v>40000</v>
      </c>
      <c r="H29" s="19" t="s">
        <v>218</v>
      </c>
    </row>
    <row r="30" spans="2:8" x14ac:dyDescent="0.25">
      <c r="G30" s="32">
        <f>SUM(G4:G29)</f>
        <v>6072000</v>
      </c>
    </row>
    <row r="31" spans="2:8" x14ac:dyDescent="0.25">
      <c r="G31" s="32"/>
    </row>
  </sheetData>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16"/>
  <sheetViews>
    <sheetView topLeftCell="A9" zoomScale="65" zoomScaleNormal="90" workbookViewId="0">
      <selection activeCell="H8" sqref="H8"/>
    </sheetView>
  </sheetViews>
  <sheetFormatPr defaultRowHeight="15" x14ac:dyDescent="0.25"/>
  <cols>
    <col min="3" max="3" width="56.375" customWidth="1"/>
    <col min="4" max="4" width="11.125" customWidth="1"/>
    <col min="5" max="5" width="16.875" customWidth="1"/>
    <col min="6" max="6" width="15.375" customWidth="1"/>
    <col min="7" max="7" width="11.375" customWidth="1"/>
    <col min="8" max="8" width="51.375" customWidth="1"/>
    <col min="9" max="9" width="41.875" customWidth="1"/>
  </cols>
  <sheetData>
    <row r="1" spans="2:9" ht="30.75" x14ac:dyDescent="0.45">
      <c r="B1" s="8" t="s">
        <v>2</v>
      </c>
      <c r="C1" s="1"/>
    </row>
    <row r="2" spans="2:9" ht="45" x14ac:dyDescent="0.25">
      <c r="B2" s="3"/>
      <c r="C2" s="4" t="s">
        <v>6</v>
      </c>
      <c r="D2" s="4" t="s">
        <v>23</v>
      </c>
      <c r="E2" s="6" t="s">
        <v>59</v>
      </c>
      <c r="F2" s="6" t="s">
        <v>17</v>
      </c>
      <c r="G2" s="7" t="s">
        <v>167</v>
      </c>
      <c r="H2" s="7" t="s">
        <v>201</v>
      </c>
      <c r="I2" s="49"/>
    </row>
    <row r="3" spans="2:9" ht="105" x14ac:dyDescent="0.25">
      <c r="B3" s="14" t="s">
        <v>12</v>
      </c>
      <c r="C3" s="33" t="s">
        <v>28</v>
      </c>
      <c r="D3" s="3" t="s">
        <v>25</v>
      </c>
      <c r="E3" s="3" t="s">
        <v>29</v>
      </c>
      <c r="F3" s="16">
        <v>919880</v>
      </c>
      <c r="G3" s="16">
        <v>216660</v>
      </c>
      <c r="H3" s="50" t="s">
        <v>219</v>
      </c>
    </row>
    <row r="4" spans="2:9" ht="60" x14ac:dyDescent="0.25">
      <c r="B4" s="14" t="s">
        <v>13</v>
      </c>
      <c r="C4" s="17" t="s">
        <v>30</v>
      </c>
      <c r="D4" s="3" t="s">
        <v>25</v>
      </c>
      <c r="E4" s="3" t="s">
        <v>31</v>
      </c>
      <c r="F4" s="16">
        <v>118000</v>
      </c>
      <c r="G4" s="16">
        <v>118000</v>
      </c>
      <c r="H4" s="19" t="s">
        <v>220</v>
      </c>
    </row>
    <row r="5" spans="2:9" ht="30" x14ac:dyDescent="0.25">
      <c r="B5" s="14" t="s">
        <v>14</v>
      </c>
      <c r="C5" s="51" t="s">
        <v>222</v>
      </c>
      <c r="D5" s="3" t="s">
        <v>24</v>
      </c>
      <c r="E5" s="3" t="s">
        <v>92</v>
      </c>
      <c r="F5" s="20">
        <v>806800</v>
      </c>
      <c r="G5" s="46">
        <v>806800</v>
      </c>
      <c r="H5" s="19" t="s">
        <v>221</v>
      </c>
    </row>
    <row r="6" spans="2:9" ht="45" x14ac:dyDescent="0.25">
      <c r="B6" s="14" t="s">
        <v>93</v>
      </c>
      <c r="C6" s="48" t="s">
        <v>104</v>
      </c>
      <c r="D6" s="3" t="s">
        <v>25</v>
      </c>
      <c r="E6" s="3" t="s">
        <v>98</v>
      </c>
      <c r="F6" s="20">
        <v>259480</v>
      </c>
      <c r="G6" s="16">
        <v>259480</v>
      </c>
      <c r="H6" s="19" t="s">
        <v>179</v>
      </c>
    </row>
    <row r="7" spans="2:9" ht="256.7" customHeight="1" x14ac:dyDescent="0.25">
      <c r="B7" s="3" t="s">
        <v>94</v>
      </c>
      <c r="C7" s="52" t="s">
        <v>230</v>
      </c>
      <c r="D7" s="14" t="s">
        <v>25</v>
      </c>
      <c r="E7" s="14" t="s">
        <v>98</v>
      </c>
      <c r="F7" s="14">
        <v>1361991</v>
      </c>
      <c r="G7" s="14">
        <v>907994</v>
      </c>
      <c r="H7" s="48" t="s">
        <v>231</v>
      </c>
    </row>
    <row r="8" spans="2:9" ht="60" x14ac:dyDescent="0.25">
      <c r="B8" s="19" t="s">
        <v>163</v>
      </c>
      <c r="C8" s="18" t="s">
        <v>122</v>
      </c>
      <c r="D8" s="3" t="s">
        <v>25</v>
      </c>
      <c r="E8" s="3" t="s">
        <v>99</v>
      </c>
      <c r="F8" s="16">
        <v>600000</v>
      </c>
      <c r="G8" s="3">
        <v>600000</v>
      </c>
      <c r="H8" s="34" t="s">
        <v>223</v>
      </c>
    </row>
    <row r="9" spans="2:9" ht="120" x14ac:dyDescent="0.25">
      <c r="B9" s="3" t="s">
        <v>95</v>
      </c>
      <c r="C9" s="15" t="s">
        <v>123</v>
      </c>
      <c r="D9" s="3" t="s">
        <v>24</v>
      </c>
      <c r="E9" s="3" t="s">
        <v>80</v>
      </c>
      <c r="F9" s="16">
        <v>70000</v>
      </c>
      <c r="G9" s="3">
        <v>0</v>
      </c>
      <c r="H9" s="1" t="s">
        <v>180</v>
      </c>
    </row>
    <row r="10" spans="2:9" ht="60" x14ac:dyDescent="0.25">
      <c r="B10" s="19" t="s">
        <v>128</v>
      </c>
      <c r="C10" s="15" t="s">
        <v>124</v>
      </c>
      <c r="D10" s="19" t="s">
        <v>127</v>
      </c>
      <c r="E10" s="3" t="s">
        <v>100</v>
      </c>
      <c r="F10" s="16">
        <v>230000</v>
      </c>
      <c r="G10" s="16">
        <v>230000</v>
      </c>
      <c r="H10" s="19" t="s">
        <v>181</v>
      </c>
    </row>
    <row r="11" spans="2:9" ht="120" x14ac:dyDescent="0.25">
      <c r="B11" s="3" t="s">
        <v>96</v>
      </c>
      <c r="C11" s="18" t="s">
        <v>125</v>
      </c>
      <c r="D11" s="3" t="s">
        <v>25</v>
      </c>
      <c r="E11" s="3" t="s">
        <v>101</v>
      </c>
      <c r="F11" s="16">
        <v>400000</v>
      </c>
      <c r="G11" s="3">
        <v>400000</v>
      </c>
      <c r="H11" s="47" t="s">
        <v>224</v>
      </c>
    </row>
    <row r="12" spans="2:9" ht="60" x14ac:dyDescent="0.25">
      <c r="B12" s="3" t="s">
        <v>97</v>
      </c>
      <c r="C12" s="15" t="s">
        <v>126</v>
      </c>
      <c r="D12" s="3" t="s">
        <v>25</v>
      </c>
      <c r="E12" s="3" t="s">
        <v>98</v>
      </c>
      <c r="F12" s="16">
        <v>379234</v>
      </c>
      <c r="G12" s="3">
        <v>300000</v>
      </c>
      <c r="H12" s="19" t="s">
        <v>182</v>
      </c>
    </row>
    <row r="13" spans="2:9" ht="47.25" x14ac:dyDescent="0.25">
      <c r="B13" s="25" t="s">
        <v>169</v>
      </c>
      <c r="C13" s="27" t="s">
        <v>174</v>
      </c>
      <c r="D13" s="28" t="s">
        <v>24</v>
      </c>
      <c r="E13" s="28" t="s">
        <v>170</v>
      </c>
      <c r="F13" s="30">
        <v>226000</v>
      </c>
      <c r="G13" s="30">
        <v>226000</v>
      </c>
      <c r="H13" s="17" t="s">
        <v>226</v>
      </c>
    </row>
    <row r="14" spans="2:9" ht="31.5" x14ac:dyDescent="0.25">
      <c r="B14" s="3" t="s">
        <v>171</v>
      </c>
      <c r="C14" s="29" t="s">
        <v>172</v>
      </c>
      <c r="D14" s="29" t="s">
        <v>49</v>
      </c>
      <c r="E14" s="29" t="s">
        <v>173</v>
      </c>
      <c r="F14" s="30">
        <v>50000</v>
      </c>
      <c r="G14" s="29">
        <v>50000</v>
      </c>
      <c r="H14" s="17" t="s">
        <v>225</v>
      </c>
    </row>
    <row r="16" spans="2:9" x14ac:dyDescent="0.25">
      <c r="G16" s="32">
        <f>SUM(G3:G15)</f>
        <v>4114934</v>
      </c>
    </row>
  </sheetData>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Patologi</vt:lpstr>
      <vt:lpstr>Bilddiagnostik</vt:lpstr>
      <vt:lpstr>Cancerrehab</vt:lpstr>
      <vt:lpstr>Palliativ vård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Asketun Annika</dc:creator>
  <cp:lastModifiedBy>Johan Jarl</cp:lastModifiedBy>
  <dcterms:created xsi:type="dcterms:W3CDTF">2016-06-03T12:49:01Z</dcterms:created>
  <dcterms:modified xsi:type="dcterms:W3CDTF">2024-04-15T07:45:09Z</dcterms:modified>
</cp:coreProperties>
</file>